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3BBF4E38-C4B9-4015-B56C-3B3B9B08AF10}" xr6:coauthVersionLast="46" xr6:coauthVersionMax="46" xr10:uidLastSave="{00000000-0000-0000-0000-000000000000}"/>
  <bookViews>
    <workbookView xWindow="825" yWindow="-120" windowWidth="28095" windowHeight="16440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F65" i="1"/>
  <c r="I21" i="1" l="1"/>
  <c r="F21" i="1"/>
  <c r="I25" i="1"/>
  <c r="F25" i="1"/>
  <c r="I13" i="1"/>
  <c r="F13" i="1"/>
  <c r="I73" i="1"/>
  <c r="F73" i="1"/>
  <c r="I70" i="1"/>
  <c r="F70" i="1"/>
  <c r="I68" i="1"/>
  <c r="F68" i="1"/>
  <c r="I64" i="1"/>
  <c r="F64" i="1"/>
  <c r="I63" i="1"/>
  <c r="F63" i="1"/>
  <c r="I62" i="1"/>
  <c r="F62" i="1"/>
  <c r="I52" i="1"/>
  <c r="F52" i="1"/>
  <c r="I51" i="1"/>
  <c r="F51" i="1"/>
  <c r="I50" i="1"/>
  <c r="F50" i="1"/>
  <c r="I58" i="1"/>
  <c r="F58" i="1"/>
  <c r="I56" i="1"/>
  <c r="F56" i="1"/>
  <c r="I55" i="1"/>
  <c r="F55" i="1"/>
  <c r="I47" i="1"/>
  <c r="F47" i="1"/>
  <c r="I45" i="1"/>
  <c r="F45" i="1"/>
  <c r="I43" i="1"/>
  <c r="F43" i="1"/>
  <c r="I37" i="1"/>
  <c r="F37" i="1"/>
  <c r="I36" i="1"/>
  <c r="F36" i="1"/>
  <c r="I35" i="1"/>
  <c r="F35" i="1"/>
  <c r="I32" i="1"/>
  <c r="F32" i="1"/>
  <c r="I31" i="1"/>
  <c r="F31" i="1"/>
  <c r="I30" i="1"/>
  <c r="F30" i="1"/>
  <c r="I29" i="1"/>
  <c r="F29" i="1"/>
  <c r="I28" i="1"/>
  <c r="F28" i="1"/>
  <c r="I24" i="1"/>
  <c r="F24" i="1"/>
  <c r="I19" i="1"/>
  <c r="F19" i="1"/>
  <c r="I17" i="1"/>
  <c r="F17" i="1"/>
  <c r="C77" i="1" l="1"/>
  <c r="C79" i="1"/>
</calcChain>
</file>

<file path=xl/sharedStrings.xml><?xml version="1.0" encoding="utf-8"?>
<sst xmlns="http://schemas.openxmlformats.org/spreadsheetml/2006/main" count="130" uniqueCount="88">
  <si>
    <t>-</t>
  </si>
  <si>
    <t>Дата расчета:</t>
  </si>
  <si>
    <t>№ п/п</t>
  </si>
  <si>
    <t>Наименование</t>
  </si>
  <si>
    <t>ед.изм.</t>
  </si>
  <si>
    <t>кол-во</t>
  </si>
  <si>
    <t>работа</t>
  </si>
  <si>
    <t>вид работ</t>
  </si>
  <si>
    <t>цена, руб</t>
  </si>
  <si>
    <t>стоимость, руб</t>
  </si>
  <si>
    <t>наименование</t>
  </si>
  <si>
    <t>цена за ед.изм., руб</t>
  </si>
  <si>
    <t>рекомендуемые материалы (предварительно)</t>
  </si>
  <si>
    <t>Предварительный расчет капитального ремонта и реконструкции</t>
  </si>
  <si>
    <t>Итого работа</t>
  </si>
  <si>
    <t>Итого материалы по ценам СТД Петрович (https://petrovich.ru)</t>
  </si>
  <si>
    <t>Демонтажные работы</t>
  </si>
  <si>
    <t>Демонтаж фасадного покрытия:</t>
  </si>
  <si>
    <t>м.кв.</t>
  </si>
  <si>
    <t>Демонтаж обрешетки:</t>
  </si>
  <si>
    <t>шаговая обрешетка</t>
  </si>
  <si>
    <t>Подсистема</t>
  </si>
  <si>
    <t>Монтаж обрешетки под утеплитель:</t>
  </si>
  <si>
    <t>деревянная на деревянную поверхность</t>
  </si>
  <si>
    <t>брусок сух.строг. 50х50 (шаг 600 мм)</t>
  </si>
  <si>
    <t>Монтаж обрешетки:</t>
  </si>
  <si>
    <t>брусок сух.строг. 20х45 (шаг 400 мм)</t>
  </si>
  <si>
    <t>Теплоизоляция</t>
  </si>
  <si>
    <t>Монтаж теплоизоляции (один слой)</t>
  </si>
  <si>
    <t>утеплитель Роквул 50 мм (плита Лайт Баттс, 6 м.кв.)</t>
  </si>
  <si>
    <t>Виниловый сайдинг</t>
  </si>
  <si>
    <t>Монтаж обхода оконных и дверных проемов</t>
  </si>
  <si>
    <t>м.пог.</t>
  </si>
  <si>
    <t>Наличник J-профиль</t>
  </si>
  <si>
    <t>Устройство оконных откосов глубиной до 150 мм</t>
  </si>
  <si>
    <t>шт.</t>
  </si>
  <si>
    <t>Планка околооконная, финишный профиль</t>
  </si>
  <si>
    <t>Монтаж доборных элементов</t>
  </si>
  <si>
    <t>Профиль (угол внут/нар, Н-планка, старт, финиш)</t>
  </si>
  <si>
    <t>Монтаж отлива оконного</t>
  </si>
  <si>
    <t>Отлив простой 100 0,45</t>
  </si>
  <si>
    <t>Монтаж винилового сайдинга</t>
  </si>
  <si>
    <t>Сайдинг 3600х232 мм</t>
  </si>
  <si>
    <t>Монтаж отлива цокольного</t>
  </si>
  <si>
    <t>Монтаж цокольного сайдинга</t>
  </si>
  <si>
    <t>Панель фасадная</t>
  </si>
  <si>
    <t>Демонтаж подшивки карнизных и торцевых свесов</t>
  </si>
  <si>
    <t>Демонтаж кровельного покрытия:</t>
  </si>
  <si>
    <t>Стропильная система</t>
  </si>
  <si>
    <t>Монтаж ветрозащитной пленки</t>
  </si>
  <si>
    <t>ветро-влагозащита для кровли/стен Ondutiss Smart SA 115 100 75 кв.м</t>
  </si>
  <si>
    <t>Монтаж контробрешетки</t>
  </si>
  <si>
    <t>шаговой</t>
  </si>
  <si>
    <t>доска обр. ест.вл. 25х100 (шаг 350 мм)</t>
  </si>
  <si>
    <t>Монтаж парозащитной пленки</t>
  </si>
  <si>
    <t>паро-гидроизоляция Ondutiss Smart RV с монтажной лентой 80 75 кв.м</t>
  </si>
  <si>
    <t>утеплитель Роквул 100 мм (плита Лайт Баттс, 6 м.кв.)</t>
  </si>
  <si>
    <t>Монтаж:</t>
  </si>
  <si>
    <t>Монтаж коньковой планки</t>
  </si>
  <si>
    <t>м. пог.</t>
  </si>
  <si>
    <t>Планка конька плоского 115х30х115 0,5 мм</t>
  </si>
  <si>
    <t>Монтаж карнизных планок</t>
  </si>
  <si>
    <t>Планка карнизная 100х65 0,5 мм</t>
  </si>
  <si>
    <t>Монтаж ендовы</t>
  </si>
  <si>
    <t xml:space="preserve">Планка ендовы нижней 300х300 и верхней 145х145 0,5 мм
</t>
  </si>
  <si>
    <t>Карнизные и фронтонные свесы</t>
  </si>
  <si>
    <t>Устройство каркаса карнизных и фронтонных свесов</t>
  </si>
  <si>
    <t>доска обр. ест.вл. 25х100</t>
  </si>
  <si>
    <t>Подшивка карнизных и торцевых свесов:</t>
  </si>
  <si>
    <t>пластиковыми панелями (софит)</t>
  </si>
  <si>
    <t>софит перфорированный, J-профиль, ветровая/лобовая доска</t>
  </si>
  <si>
    <t>Леса</t>
  </si>
  <si>
    <t>Сборка / разборка лесов, помостов, лестниц, козлов</t>
  </si>
  <si>
    <t>доска 50х100 мм</t>
  </si>
  <si>
    <t>Фасадные работы</t>
  </si>
  <si>
    <t>имитация бруса / OSB-плита</t>
  </si>
  <si>
    <t>Цоколь</t>
  </si>
  <si>
    <t>деревянная на каменную/пустую поверхность</t>
  </si>
  <si>
    <t>Монтаж обрешетки (цоколь):</t>
  </si>
  <si>
    <t>ондулин</t>
  </si>
  <si>
    <t>Ондулин</t>
  </si>
  <si>
    <t>ондулина</t>
  </si>
  <si>
    <t>Кровельные работы</t>
  </si>
  <si>
    <t>планка стартовая, угол прямой</t>
  </si>
  <si>
    <t>Снимаем всю обшивку (OSB и им.бруса), монтируем обрешетку под утепление, утепляем весь дом и пристройку, затем обшиваем сайдингом. Цокольный сайдинг в один ряд по всему периметру.</t>
  </si>
  <si>
    <t>брусок сух.строг. 45х45 (шаг 400 мм)</t>
  </si>
  <si>
    <t>Ондулин красная черепица 1,95х0,96 м 3,3 мм усиленный</t>
  </si>
  <si>
    <t>Снимаем всю кровлю и обрешетку, утепляем только двухскатную часть крыши и монтируем новый ондулин с ендовой от протекания.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</si>
</sst>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&quot;р.&quot;"/>
    <numFmt numFmtId="165" formatCode="_-* #,##0\ [$₽-419]_-;\-* #,##0\ [$₽-419]_-;_-* &quot;-&quot;??\ [$₽-419]_-;_-@_-"/>
    <numFmt numFmtId="166" formatCode="_-* #,##0_р_._-;\-* #,##0_р_._-;_-* &quot;-&quot;??_р_._-;_-@_-"/>
    <numFmt numFmtId="167" formatCode="#,##0\ &quot;₽&quot;"/>
  </numFmts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3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9" fillId="0" borderId="0" xfId="0" applyNumberFormat="1" applyFont="1" applyAlignment="1">
      <alignment horizontal="left"/>
    </xf>
    <xf numFmtId="0" fontId="1" fillId="0" borderId="0" xfId="0" applyFont="1"/>
    <xf numFmtId="49" fontId="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/>
    <xf numFmtId="49" fontId="1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2" fontId="8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2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/>
    <xf numFmtId="164" fontId="12" fillId="0" borderId="0" xfId="0" applyNumberFormat="1" applyFont="1"/>
    <xf numFmtId="164" fontId="12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horizontal="right" vertical="top"/>
    </xf>
    <xf numFmtId="164" fontId="12" fillId="0" borderId="0" xfId="0" applyNumberFormat="1" applyFont="1" applyAlignment="1">
      <alignment vertical="top"/>
    </xf>
    <xf numFmtId="2" fontId="15" fillId="0" borderId="0" xfId="2" applyNumberFormat="1" applyFont="1" applyBorder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1" applyAlignment="1">
      <alignment horizontal="left" vertical="top"/>
    </xf>
    <xf numFmtId="0" fontId="5" fillId="0" borderId="0" xfId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65" fontId="15" fillId="0" borderId="0" xfId="0" applyNumberFormat="1" applyFont="1"/>
    <xf numFmtId="0" fontId="15" fillId="0" borderId="0" xfId="0" applyFont="1" applyAlignment="1">
      <alignment vertical="top"/>
    </xf>
    <xf numFmtId="165" fontId="15" fillId="0" borderId="0" xfId="0" applyNumberFormat="1" applyFont="1" applyAlignment="1">
      <alignment vertical="top"/>
    </xf>
    <xf numFmtId="0" fontId="14" fillId="0" borderId="1" xfId="0" applyFont="1" applyBorder="1" applyAlignment="1">
      <alignment horizontal="center"/>
    </xf>
    <xf numFmtId="0" fontId="0" fillId="0" borderId="1" xfId="0" applyBorder="1"/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/>
    <xf numFmtId="0" fontId="15" fillId="5" borderId="1" xfId="0" applyFont="1" applyFill="1" applyBorder="1" applyAlignment="1">
      <alignment horizontal="center"/>
    </xf>
    <xf numFmtId="166" fontId="15" fillId="5" borderId="1" xfId="2" applyNumberFormat="1" applyFont="1" applyFill="1" applyBorder="1" applyAlignment="1">
      <alignment horizontal="center"/>
    </xf>
    <xf numFmtId="165" fontId="15" fillId="5" borderId="1" xfId="2" applyNumberFormat="1" applyFont="1" applyFill="1" applyBorder="1" applyAlignment="1">
      <alignment horizontal="right"/>
    </xf>
    <xf numFmtId="0" fontId="15" fillId="5" borderId="1" xfId="0" applyFont="1" applyFill="1" applyBorder="1"/>
    <xf numFmtId="167" fontId="15" fillId="5" borderId="1" xfId="0" applyNumberFormat="1" applyFont="1" applyFill="1" applyBorder="1" applyAlignment="1">
      <alignment horizontal="right"/>
    </xf>
    <xf numFmtId="165" fontId="15" fillId="5" borderId="1" xfId="0" applyNumberFormat="1" applyFont="1" applyFill="1" applyBorder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" fontId="15" fillId="0" borderId="1" xfId="2" applyNumberFormat="1" applyFont="1" applyBorder="1" applyAlignment="1">
      <alignment horizontal="center"/>
    </xf>
    <xf numFmtId="165" fontId="15" fillId="0" borderId="1" xfId="2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167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indent="1"/>
    </xf>
    <xf numFmtId="2" fontId="15" fillId="0" borderId="1" xfId="2" applyNumberFormat="1" applyFont="1" applyBorder="1" applyAlignment="1">
      <alignment horizontal="center"/>
    </xf>
    <xf numFmtId="0" fontId="14" fillId="5" borderId="1" xfId="0" applyFont="1" applyFill="1" applyBorder="1" applyAlignment="1">
      <alignment horizontal="left"/>
    </xf>
    <xf numFmtId="14" fontId="15" fillId="5" borderId="1" xfId="0" applyNumberFormat="1" applyFont="1" applyFill="1" applyBorder="1"/>
    <xf numFmtId="14" fontId="15" fillId="5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/>
    <xf numFmtId="165" fontId="15" fillId="0" borderId="1" xfId="0" applyNumberFormat="1" applyFont="1" applyBorder="1"/>
    <xf numFmtId="0" fontId="15" fillId="0" borderId="1" xfId="0" applyFont="1" applyBorder="1" applyAlignment="1">
      <alignment horizontal="left" vertical="top"/>
    </xf>
    <xf numFmtId="49" fontId="15" fillId="0" borderId="1" xfId="0" applyNumberFormat="1" applyFont="1" applyBorder="1" applyAlignment="1">
      <alignment horizontal="center" vertical="top"/>
    </xf>
    <xf numFmtId="165" fontId="1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center"/>
    </xf>
    <xf numFmtId="166" fontId="15" fillId="6" borderId="1" xfId="2" applyNumberFormat="1" applyFont="1" applyFill="1" applyBorder="1" applyAlignment="1">
      <alignment horizontal="center"/>
    </xf>
    <xf numFmtId="165" fontId="15" fillId="6" borderId="1" xfId="2" applyNumberFormat="1" applyFont="1" applyFill="1" applyBorder="1" applyAlignment="1">
      <alignment horizontal="right"/>
    </xf>
    <xf numFmtId="165" fontId="15" fillId="6" borderId="1" xfId="0" applyNumberFormat="1" applyFont="1" applyFill="1" applyBorder="1"/>
    <xf numFmtId="14" fontId="15" fillId="6" borderId="1" xfId="0" applyNumberFormat="1" applyFont="1" applyFill="1" applyBorder="1"/>
    <xf numFmtId="0" fontId="17" fillId="6" borderId="1" xfId="0" applyFont="1" applyFill="1" applyBorder="1"/>
    <xf numFmtId="0" fontId="1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2" fontId="15" fillId="0" borderId="1" xfId="2" applyNumberFormat="1" applyFont="1" applyBorder="1" applyAlignment="1">
      <alignment horizontal="center" vertical="top"/>
    </xf>
    <xf numFmtId="165" fontId="15" fillId="0" borderId="1" xfId="2" applyNumberFormat="1" applyFont="1" applyBorder="1" applyAlignment="1">
      <alignment horizontal="right" vertical="top"/>
    </xf>
    <xf numFmtId="0" fontId="15" fillId="0" borderId="1" xfId="0" applyFont="1" applyBorder="1" applyAlignment="1">
      <alignment vertical="top" wrapText="1"/>
    </xf>
    <xf numFmtId="165" fontId="15" fillId="0" borderId="1" xfId="0" applyNumberFormat="1" applyFont="1" applyBorder="1" applyAlignment="1">
      <alignment vertical="top"/>
    </xf>
    <xf numFmtId="0" fontId="14" fillId="6" borderId="1" xfId="0" applyFont="1" applyFill="1" applyBorder="1"/>
    <xf numFmtId="0" fontId="15" fillId="6" borderId="1" xfId="0" applyFont="1" applyFill="1" applyBorder="1"/>
    <xf numFmtId="0" fontId="15" fillId="0" borderId="1" xfId="0" applyFont="1" applyBorder="1" applyAlignment="1">
      <alignment horizontal="left" vertical="top" wrapText="1" indent="1"/>
    </xf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/>
    <xf numFmtId="0" fontId="15" fillId="7" borderId="1" xfId="0" applyFont="1" applyFill="1" applyBorder="1" applyAlignment="1">
      <alignment horizontal="center"/>
    </xf>
    <xf numFmtId="166" fontId="15" fillId="7" borderId="1" xfId="2" applyNumberFormat="1" applyFont="1" applyFill="1" applyBorder="1" applyAlignment="1">
      <alignment horizontal="center"/>
    </xf>
    <xf numFmtId="165" fontId="15" fillId="7" borderId="1" xfId="2" applyNumberFormat="1" applyFont="1" applyFill="1" applyBorder="1" applyAlignment="1">
      <alignment horizontal="right"/>
    </xf>
    <xf numFmtId="14" fontId="15" fillId="7" borderId="1" xfId="0" applyNumberFormat="1" applyFont="1" applyFill="1" applyBorder="1"/>
    <xf numFmtId="165" fontId="15" fillId="7" borderId="1" xfId="0" applyNumberFormat="1" applyFont="1" applyFill="1" applyBorder="1"/>
    <xf numFmtId="2" fontId="5" fillId="0" borderId="0" xfId="0" applyNumberFormat="1" applyFont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horizontal="center" vertical="top"/>
    </xf>
  </cellXfs>
  <cellStyles count="3">
    <cellStyle name="Comma" xfId="2" builtinId="3"/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98"/>
  <sheetViews>
    <sheetView tabSelected="1" zoomScaleNormal="100" workbookViewId="0">
      <selection activeCell="E2" sqref="E2"/>
    </sheetView>
  </sheetViews>
  <sheetFormatPr defaultRowHeight="15" x14ac:dyDescent="0.25"/>
  <cols>
    <col min="1" max="1" width="6.42578125" bestFit="1" customWidth="1"/>
    <col min="2" max="2" width="47.85546875" customWidth="1"/>
    <col min="3" max="3" width="12.5703125" customWidth="1"/>
    <col min="5" max="6" width="11" customWidth="1"/>
    <col min="7" max="7" width="54.5703125" customWidth="1"/>
    <col min="8" max="9" width="11" customWidth="1"/>
  </cols>
  <sheetData>
    <row r="1" spans="1:9" ht="18" x14ac:dyDescent="0.25">
      <c r="A1" s="116" t="s">
        <v>13</v>
      </c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2"/>
      <c r="C2" s="7"/>
      <c r="D2" s="3"/>
      <c r="E2" s="4"/>
      <c r="F2" s="5"/>
      <c r="H2" s="6"/>
    </row>
    <row r="3" spans="1:9" x14ac:dyDescent="0.25">
      <c r="A3" s="2"/>
      <c r="B3" s="8" t="s">
        <v>1</v>
      </c>
      <c r="C3" s="9">
        <v>44886</v>
      </c>
      <c r="D3" s="3"/>
      <c r="E3" s="4"/>
      <c r="F3" s="5"/>
      <c r="H3" s="6"/>
    </row>
    <row r="4" spans="1:9" x14ac:dyDescent="0.25">
      <c r="A4" s="2"/>
      <c r="C4" s="7"/>
      <c r="D4" s="3"/>
      <c r="E4" s="4"/>
      <c r="F4" s="5"/>
      <c r="H4" s="6"/>
    </row>
    <row r="5" spans="1:9" s="12" customFormat="1" ht="13.15" customHeight="1" x14ac:dyDescent="0.25">
      <c r="A5" s="117" t="s">
        <v>2</v>
      </c>
      <c r="B5" s="10" t="s">
        <v>3</v>
      </c>
      <c r="C5" s="10" t="s">
        <v>4</v>
      </c>
      <c r="D5" s="11" t="s">
        <v>5</v>
      </c>
      <c r="E5" s="118" t="s">
        <v>6</v>
      </c>
      <c r="F5" s="118"/>
      <c r="G5" s="119" t="s">
        <v>12</v>
      </c>
      <c r="H5" s="119"/>
      <c r="I5" s="119"/>
    </row>
    <row r="6" spans="1:9" s="16" customFormat="1" ht="22.5" x14ac:dyDescent="0.25">
      <c r="A6" s="117"/>
      <c r="B6" s="13" t="s">
        <v>7</v>
      </c>
      <c r="C6" s="13"/>
      <c r="D6" s="14"/>
      <c r="E6" s="15" t="s">
        <v>8</v>
      </c>
      <c r="F6" s="15" t="s">
        <v>9</v>
      </c>
      <c r="G6" s="13" t="s">
        <v>10</v>
      </c>
      <c r="H6" s="15" t="s">
        <v>11</v>
      </c>
      <c r="I6" s="15" t="s">
        <v>9</v>
      </c>
    </row>
    <row r="8" spans="1:9" x14ac:dyDescent="0.25">
      <c r="A8" s="58">
        <v>1</v>
      </c>
      <c r="B8" s="113" t="s">
        <v>74</v>
      </c>
      <c r="C8" s="113"/>
      <c r="D8" s="113"/>
      <c r="E8" s="113"/>
      <c r="F8" s="113"/>
      <c r="G8" s="113"/>
      <c r="H8" s="113"/>
      <c r="I8" s="113"/>
    </row>
    <row r="9" spans="1:9" ht="29.25" customHeight="1" x14ac:dyDescent="0.25">
      <c r="A9" s="58"/>
      <c r="B9" s="115" t="s">
        <v>84</v>
      </c>
      <c r="C9" s="115"/>
      <c r="D9" s="115"/>
      <c r="E9" s="115"/>
      <c r="F9" s="115"/>
      <c r="G9" s="115"/>
      <c r="H9" s="115"/>
      <c r="I9" s="115"/>
    </row>
    <row r="10" spans="1:9" x14ac:dyDescent="0.25">
      <c r="A10" s="59"/>
      <c r="B10" s="59"/>
      <c r="C10" s="59"/>
      <c r="D10" s="59"/>
      <c r="E10" s="59"/>
      <c r="F10" s="59"/>
      <c r="G10" s="59"/>
      <c r="H10" s="59"/>
      <c r="I10" s="59"/>
    </row>
    <row r="11" spans="1:9" s="16" customFormat="1" ht="12.75" x14ac:dyDescent="0.2">
      <c r="A11" s="60"/>
      <c r="B11" s="61" t="s">
        <v>16</v>
      </c>
      <c r="C11" s="62"/>
      <c r="D11" s="63"/>
      <c r="E11" s="64"/>
      <c r="F11" s="64"/>
      <c r="G11" s="65"/>
      <c r="H11" s="66"/>
      <c r="I11" s="67"/>
    </row>
    <row r="12" spans="1:9" s="16" customFormat="1" ht="12.75" x14ac:dyDescent="0.2">
      <c r="A12" s="58"/>
      <c r="B12" s="68" t="s">
        <v>17</v>
      </c>
      <c r="C12" s="69"/>
      <c r="D12" s="70"/>
      <c r="E12" s="71"/>
      <c r="F12" s="72"/>
      <c r="G12" s="68"/>
      <c r="H12" s="73"/>
      <c r="I12" s="72"/>
    </row>
    <row r="13" spans="1:9" s="16" customFormat="1" ht="12.75" x14ac:dyDescent="0.2">
      <c r="A13" s="58"/>
      <c r="B13" s="74" t="s">
        <v>75</v>
      </c>
      <c r="C13" s="69" t="s">
        <v>18</v>
      </c>
      <c r="D13" s="75">
        <v>88.43</v>
      </c>
      <c r="E13" s="71">
        <v>70</v>
      </c>
      <c r="F13" s="72">
        <f>D13*E13</f>
        <v>6190.1</v>
      </c>
      <c r="G13" s="68" t="s">
        <v>0</v>
      </c>
      <c r="H13" s="72">
        <v>0</v>
      </c>
      <c r="I13" s="72">
        <f>H13*D13</f>
        <v>0</v>
      </c>
    </row>
    <row r="14" spans="1:9" x14ac:dyDescent="0.25">
      <c r="A14" s="58"/>
      <c r="B14" s="74"/>
      <c r="C14" s="69"/>
      <c r="D14" s="75"/>
      <c r="E14" s="71"/>
      <c r="F14" s="72"/>
      <c r="G14" s="68"/>
      <c r="H14" s="72"/>
      <c r="I14" s="72"/>
    </row>
    <row r="15" spans="1:9" x14ac:dyDescent="0.25">
      <c r="A15" s="60"/>
      <c r="B15" s="76" t="s">
        <v>21</v>
      </c>
      <c r="C15" s="62"/>
      <c r="D15" s="63"/>
      <c r="E15" s="64"/>
      <c r="F15" s="64"/>
      <c r="G15" s="77"/>
      <c r="H15" s="78"/>
      <c r="I15" s="67"/>
    </row>
    <row r="16" spans="1:9" x14ac:dyDescent="0.25">
      <c r="A16" s="58"/>
      <c r="B16" s="79" t="s">
        <v>22</v>
      </c>
      <c r="C16" s="69"/>
      <c r="D16" s="75"/>
      <c r="E16" s="71"/>
      <c r="F16" s="72"/>
      <c r="G16" s="68"/>
      <c r="H16" s="72"/>
      <c r="I16" s="72"/>
    </row>
    <row r="17" spans="1:251" s="50" customFormat="1" ht="12.75" x14ac:dyDescent="0.2">
      <c r="A17" s="68"/>
      <c r="B17" s="74" t="s">
        <v>23</v>
      </c>
      <c r="C17" s="69" t="s">
        <v>18</v>
      </c>
      <c r="D17" s="75">
        <v>88.43</v>
      </c>
      <c r="E17" s="71">
        <v>260</v>
      </c>
      <c r="F17" s="72">
        <f>D17*E17</f>
        <v>22991.800000000003</v>
      </c>
      <c r="G17" s="80" t="s">
        <v>24</v>
      </c>
      <c r="H17" s="72">
        <v>280.89999999999998</v>
      </c>
      <c r="I17" s="72">
        <f>H17*D17</f>
        <v>24839.987000000001</v>
      </c>
    </row>
    <row r="18" spans="1:251" s="49" customFormat="1" ht="12.75" x14ac:dyDescent="0.2">
      <c r="A18" s="58"/>
      <c r="B18" s="79" t="s">
        <v>25</v>
      </c>
      <c r="C18" s="69"/>
      <c r="D18" s="75"/>
      <c r="E18" s="71"/>
      <c r="F18" s="72"/>
      <c r="G18" s="68"/>
      <c r="H18" s="72"/>
      <c r="I18" s="72"/>
    </row>
    <row r="19" spans="1:251" s="49" customFormat="1" ht="12.75" x14ac:dyDescent="0.2">
      <c r="A19" s="68"/>
      <c r="B19" s="74" t="s">
        <v>23</v>
      </c>
      <c r="C19" s="69" t="s">
        <v>18</v>
      </c>
      <c r="D19" s="75">
        <v>88.43</v>
      </c>
      <c r="E19" s="71">
        <v>260</v>
      </c>
      <c r="F19" s="72">
        <f>D19*E19</f>
        <v>22991.800000000003</v>
      </c>
      <c r="G19" s="68" t="s">
        <v>26</v>
      </c>
      <c r="H19" s="72">
        <v>133</v>
      </c>
      <c r="I19" s="72">
        <f>H19*D19</f>
        <v>11761.19</v>
      </c>
    </row>
    <row r="20" spans="1:251" s="49" customFormat="1" ht="12.75" x14ac:dyDescent="0.2">
      <c r="A20" s="58"/>
      <c r="B20" s="79" t="s">
        <v>78</v>
      </c>
      <c r="C20" s="69"/>
      <c r="D20" s="75"/>
      <c r="E20" s="71"/>
      <c r="F20" s="72"/>
      <c r="G20" s="68"/>
      <c r="H20" s="72"/>
      <c r="I20" s="72"/>
    </row>
    <row r="21" spans="1:251" s="49" customFormat="1" ht="12.75" x14ac:dyDescent="0.2">
      <c r="A21" s="68"/>
      <c r="B21" s="74" t="s">
        <v>77</v>
      </c>
      <c r="C21" s="69" t="s">
        <v>18</v>
      </c>
      <c r="D21" s="75">
        <v>15</v>
      </c>
      <c r="E21" s="71">
        <v>520</v>
      </c>
      <c r="F21" s="72">
        <f>D21*E21</f>
        <v>7800</v>
      </c>
      <c r="G21" s="68" t="s">
        <v>85</v>
      </c>
      <c r="H21" s="72">
        <v>266</v>
      </c>
      <c r="I21" s="72">
        <f>H21*D21</f>
        <v>3990</v>
      </c>
    </row>
    <row r="22" spans="1:251" s="49" customFormat="1" ht="12.75" x14ac:dyDescent="0.2">
      <c r="A22" s="68"/>
      <c r="B22" s="68"/>
      <c r="C22" s="68"/>
      <c r="D22" s="68"/>
      <c r="E22" s="72"/>
      <c r="F22" s="72"/>
      <c r="G22" s="68"/>
      <c r="H22" s="73"/>
      <c r="I22" s="72"/>
    </row>
    <row r="23" spans="1:251" s="49" customFormat="1" ht="12.75" x14ac:dyDescent="0.2">
      <c r="A23" s="60"/>
      <c r="B23" s="76" t="s">
        <v>27</v>
      </c>
      <c r="C23" s="62"/>
      <c r="D23" s="63"/>
      <c r="E23" s="64"/>
      <c r="F23" s="64"/>
      <c r="G23" s="77"/>
      <c r="H23" s="78"/>
      <c r="I23" s="67"/>
    </row>
    <row r="24" spans="1:251" s="49" customFormat="1" ht="12.75" x14ac:dyDescent="0.2">
      <c r="A24" s="58"/>
      <c r="B24" s="79" t="s">
        <v>28</v>
      </c>
      <c r="C24" s="69" t="s">
        <v>18</v>
      </c>
      <c r="D24" s="75">
        <v>88.43</v>
      </c>
      <c r="E24" s="71">
        <v>140</v>
      </c>
      <c r="F24" s="72">
        <f>D24*E24</f>
        <v>12380.2</v>
      </c>
      <c r="G24" s="68" t="s">
        <v>29</v>
      </c>
      <c r="H24" s="72">
        <v>215.83333333333334</v>
      </c>
      <c r="I24" s="72">
        <f>H24*D24</f>
        <v>19086.14166666667</v>
      </c>
    </row>
    <row r="25" spans="1:251" s="49" customFormat="1" ht="12.75" x14ac:dyDescent="0.2">
      <c r="A25" s="58"/>
      <c r="B25" s="68" t="s">
        <v>49</v>
      </c>
      <c r="C25" s="69" t="s">
        <v>18</v>
      </c>
      <c r="D25" s="75">
        <v>88.43</v>
      </c>
      <c r="E25" s="71">
        <v>90</v>
      </c>
      <c r="F25" s="72">
        <f>D25*E25</f>
        <v>7958.7000000000007</v>
      </c>
      <c r="G25" s="81" t="s">
        <v>50</v>
      </c>
      <c r="H25" s="82">
        <v>61.06666666666667</v>
      </c>
      <c r="I25" s="82">
        <f>H25*D25</f>
        <v>5400.1253333333343</v>
      </c>
      <c r="J25" s="55"/>
    </row>
    <row r="26" spans="1:251" s="50" customFormat="1" ht="12.75" x14ac:dyDescent="0.2">
      <c r="A26" s="68"/>
      <c r="B26" s="68"/>
      <c r="C26" s="68"/>
      <c r="D26" s="68"/>
      <c r="E26" s="72"/>
      <c r="F26" s="72"/>
      <c r="G26" s="68"/>
      <c r="H26" s="73"/>
      <c r="I26" s="72"/>
    </row>
    <row r="27" spans="1:251" x14ac:dyDescent="0.25">
      <c r="A27" s="60"/>
      <c r="B27" s="76" t="s">
        <v>30</v>
      </c>
      <c r="C27" s="62"/>
      <c r="D27" s="63"/>
      <c r="E27" s="64"/>
      <c r="F27" s="64"/>
      <c r="G27" s="65"/>
      <c r="H27" s="78"/>
      <c r="I27" s="67"/>
      <c r="J27" s="51"/>
      <c r="K27" s="52"/>
      <c r="L27" s="52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</row>
    <row r="28" spans="1:251" s="49" customFormat="1" ht="12.75" x14ac:dyDescent="0.2">
      <c r="A28" s="68"/>
      <c r="B28" s="68" t="s">
        <v>31</v>
      </c>
      <c r="C28" s="69" t="s">
        <v>32</v>
      </c>
      <c r="D28" s="75">
        <v>45</v>
      </c>
      <c r="E28" s="71">
        <v>250</v>
      </c>
      <c r="F28" s="72">
        <f>D28*E28</f>
        <v>11250</v>
      </c>
      <c r="G28" s="68" t="s">
        <v>33</v>
      </c>
      <c r="H28" s="72">
        <v>240</v>
      </c>
      <c r="I28" s="72">
        <f>H28*D28</f>
        <v>10800</v>
      </c>
      <c r="J28" s="52"/>
      <c r="K28" s="53"/>
      <c r="L28" s="53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</row>
    <row r="29" spans="1:251" s="53" customFormat="1" x14ac:dyDescent="0.2">
      <c r="A29" s="68"/>
      <c r="B29" s="68" t="s">
        <v>34</v>
      </c>
      <c r="C29" s="69" t="s">
        <v>35</v>
      </c>
      <c r="D29" s="75">
        <v>7</v>
      </c>
      <c r="E29" s="71">
        <v>1500</v>
      </c>
      <c r="F29" s="72">
        <f>D29*E29</f>
        <v>10500</v>
      </c>
      <c r="G29" s="68" t="s">
        <v>36</v>
      </c>
      <c r="H29" s="72">
        <v>1850</v>
      </c>
      <c r="I29" s="72">
        <f>H29*D29</f>
        <v>12950</v>
      </c>
      <c r="K29" s="54"/>
      <c r="L29" s="54"/>
    </row>
    <row r="30" spans="1:251" s="54" customFormat="1" x14ac:dyDescent="0.25">
      <c r="A30" s="68"/>
      <c r="B30" s="68" t="s">
        <v>37</v>
      </c>
      <c r="C30" s="69" t="s">
        <v>32</v>
      </c>
      <c r="D30" s="75">
        <v>74</v>
      </c>
      <c r="E30" s="71">
        <v>250</v>
      </c>
      <c r="F30" s="72">
        <f>D30*E30</f>
        <v>18500</v>
      </c>
      <c r="G30" s="68" t="s">
        <v>38</v>
      </c>
      <c r="H30" s="72">
        <v>245</v>
      </c>
      <c r="I30" s="72">
        <f>H30*D30</f>
        <v>18130</v>
      </c>
      <c r="K30"/>
      <c r="L30"/>
    </row>
    <row r="31" spans="1:251" x14ac:dyDescent="0.25">
      <c r="A31" s="68"/>
      <c r="B31" s="68" t="s">
        <v>39</v>
      </c>
      <c r="C31" s="69" t="s">
        <v>32</v>
      </c>
      <c r="D31" s="75">
        <v>8</v>
      </c>
      <c r="E31" s="71">
        <v>200</v>
      </c>
      <c r="F31" s="72">
        <f>D31*E31</f>
        <v>1600</v>
      </c>
      <c r="G31" s="68" t="s">
        <v>40</v>
      </c>
      <c r="H31" s="72">
        <v>250</v>
      </c>
      <c r="I31" s="72">
        <f>H31*D31</f>
        <v>2000</v>
      </c>
    </row>
    <row r="32" spans="1:251" x14ac:dyDescent="0.25">
      <c r="A32" s="68"/>
      <c r="B32" s="68" t="s">
        <v>41</v>
      </c>
      <c r="C32" s="69" t="s">
        <v>18</v>
      </c>
      <c r="D32" s="75">
        <v>88.43</v>
      </c>
      <c r="E32" s="71">
        <v>300</v>
      </c>
      <c r="F32" s="72">
        <f>D32*E32</f>
        <v>26529.000000000004</v>
      </c>
      <c r="G32" s="68" t="s">
        <v>42</v>
      </c>
      <c r="H32" s="72">
        <v>460</v>
      </c>
      <c r="I32" s="72">
        <f>H32*D32</f>
        <v>40677.800000000003</v>
      </c>
    </row>
    <row r="33" spans="1:10" x14ac:dyDescent="0.25">
      <c r="A33" s="68"/>
      <c r="B33" s="83"/>
      <c r="C33" s="84"/>
      <c r="D33" s="75"/>
      <c r="E33" s="85"/>
      <c r="F33" s="72"/>
      <c r="G33" s="86"/>
      <c r="H33" s="72"/>
      <c r="I33" s="72"/>
    </row>
    <row r="34" spans="1:10" x14ac:dyDescent="0.25">
      <c r="A34" s="60"/>
      <c r="B34" s="76" t="s">
        <v>76</v>
      </c>
      <c r="C34" s="62"/>
      <c r="D34" s="63"/>
      <c r="E34" s="64"/>
      <c r="F34" s="64"/>
      <c r="G34" s="65"/>
      <c r="H34" s="67"/>
      <c r="I34" s="67"/>
    </row>
    <row r="35" spans="1:10" s="49" customFormat="1" ht="12.75" x14ac:dyDescent="0.2">
      <c r="A35" s="68"/>
      <c r="B35" s="68" t="s">
        <v>43</v>
      </c>
      <c r="C35" s="69" t="s">
        <v>32</v>
      </c>
      <c r="D35" s="75">
        <v>30</v>
      </c>
      <c r="E35" s="71">
        <v>200</v>
      </c>
      <c r="F35" s="72">
        <f>D35*E35</f>
        <v>6000</v>
      </c>
      <c r="G35" s="68" t="s">
        <v>40</v>
      </c>
      <c r="H35" s="72">
        <v>250</v>
      </c>
      <c r="I35" s="72">
        <f>H35*D35</f>
        <v>7500</v>
      </c>
    </row>
    <row r="36" spans="1:10" s="49" customFormat="1" ht="12.75" x14ac:dyDescent="0.2">
      <c r="A36" s="68"/>
      <c r="B36" s="68" t="s">
        <v>37</v>
      </c>
      <c r="C36" s="69" t="s">
        <v>32</v>
      </c>
      <c r="D36" s="75">
        <v>30</v>
      </c>
      <c r="E36" s="71">
        <v>250</v>
      </c>
      <c r="F36" s="72">
        <f>D36*E36</f>
        <v>7500</v>
      </c>
      <c r="G36" s="68" t="s">
        <v>83</v>
      </c>
      <c r="H36" s="72">
        <v>240</v>
      </c>
      <c r="I36" s="72">
        <f>H36*D36</f>
        <v>7200</v>
      </c>
      <c r="J36" s="55"/>
    </row>
    <row r="37" spans="1:10" s="49" customFormat="1" ht="12.75" x14ac:dyDescent="0.2">
      <c r="A37" s="68"/>
      <c r="B37" s="68" t="s">
        <v>44</v>
      </c>
      <c r="C37" s="69" t="s">
        <v>18</v>
      </c>
      <c r="D37" s="75">
        <v>15</v>
      </c>
      <c r="E37" s="71">
        <v>500</v>
      </c>
      <c r="F37" s="72">
        <f>D37*E37</f>
        <v>7500</v>
      </c>
      <c r="G37" s="68" t="s">
        <v>45</v>
      </c>
      <c r="H37" s="72">
        <v>1145</v>
      </c>
      <c r="I37" s="72">
        <f>H37*D37</f>
        <v>17175</v>
      </c>
      <c r="J37" s="55"/>
    </row>
    <row r="38" spans="1:10" s="49" customFormat="1" ht="12.75" x14ac:dyDescent="0.2">
      <c r="A38" s="58"/>
      <c r="B38" s="68"/>
      <c r="C38" s="69"/>
      <c r="D38" s="75"/>
      <c r="E38" s="71"/>
      <c r="F38" s="82"/>
      <c r="G38" s="68"/>
      <c r="H38" s="82"/>
      <c r="I38" s="82"/>
      <c r="J38" s="55"/>
    </row>
    <row r="39" spans="1:10" x14ac:dyDescent="0.25">
      <c r="A39" s="58">
        <v>2</v>
      </c>
      <c r="B39" s="113" t="s">
        <v>82</v>
      </c>
      <c r="C39" s="113"/>
      <c r="D39" s="113"/>
      <c r="E39" s="113"/>
      <c r="F39" s="113"/>
      <c r="G39" s="113"/>
      <c r="H39" s="113"/>
      <c r="I39" s="113"/>
    </row>
    <row r="40" spans="1:10" x14ac:dyDescent="0.25">
      <c r="A40" s="58"/>
      <c r="B40" s="114" t="s">
        <v>87</v>
      </c>
      <c r="C40" s="114"/>
      <c r="D40" s="114"/>
      <c r="E40" s="114"/>
      <c r="F40" s="114"/>
      <c r="G40" s="114"/>
      <c r="H40" s="114"/>
      <c r="I40" s="114"/>
    </row>
    <row r="41" spans="1:10" s="49" customFormat="1" ht="12.75" x14ac:dyDescent="0.2">
      <c r="A41" s="58"/>
      <c r="B41" s="68"/>
      <c r="C41" s="69"/>
      <c r="D41" s="75"/>
      <c r="E41" s="71"/>
      <c r="F41" s="82"/>
      <c r="G41" s="68"/>
      <c r="H41" s="82"/>
      <c r="I41" s="82"/>
      <c r="J41" s="55"/>
    </row>
    <row r="42" spans="1:10" s="16" customFormat="1" ht="12.75" x14ac:dyDescent="0.2">
      <c r="A42" s="60"/>
      <c r="B42" s="61" t="s">
        <v>16</v>
      </c>
      <c r="C42" s="62"/>
      <c r="D42" s="63"/>
      <c r="E42" s="64"/>
      <c r="F42" s="64"/>
      <c r="G42" s="65"/>
      <c r="H42" s="66"/>
      <c r="I42" s="67"/>
    </row>
    <row r="43" spans="1:10" s="16" customFormat="1" ht="12.75" x14ac:dyDescent="0.2">
      <c r="A43" s="58"/>
      <c r="B43" s="79" t="s">
        <v>46</v>
      </c>
      <c r="C43" s="69" t="s">
        <v>32</v>
      </c>
      <c r="D43" s="75">
        <v>36</v>
      </c>
      <c r="E43" s="71">
        <v>50</v>
      </c>
      <c r="F43" s="72">
        <f>D43*E43</f>
        <v>1800</v>
      </c>
      <c r="G43" s="68" t="s">
        <v>0</v>
      </c>
      <c r="H43" s="72">
        <v>0</v>
      </c>
      <c r="I43" s="72">
        <f>H43*D43</f>
        <v>0</v>
      </c>
    </row>
    <row r="44" spans="1:10" s="16" customFormat="1" ht="12.75" x14ac:dyDescent="0.2">
      <c r="A44" s="58"/>
      <c r="B44" s="68" t="s">
        <v>47</v>
      </c>
      <c r="C44" s="69"/>
      <c r="D44" s="70"/>
      <c r="E44" s="71"/>
      <c r="F44" s="82"/>
      <c r="G44" s="68"/>
      <c r="H44" s="82"/>
      <c r="I44" s="82"/>
    </row>
    <row r="45" spans="1:10" s="16" customFormat="1" ht="12.75" x14ac:dyDescent="0.2">
      <c r="A45" s="58"/>
      <c r="B45" s="74" t="s">
        <v>79</v>
      </c>
      <c r="C45" s="69" t="s">
        <v>18</v>
      </c>
      <c r="D45" s="75">
        <v>87</v>
      </c>
      <c r="E45" s="71">
        <v>60</v>
      </c>
      <c r="F45" s="72">
        <f>D45*E45</f>
        <v>5220</v>
      </c>
      <c r="G45" s="68" t="s">
        <v>0</v>
      </c>
      <c r="H45" s="82">
        <v>0</v>
      </c>
      <c r="I45" s="82">
        <f>H45*D45</f>
        <v>0</v>
      </c>
    </row>
    <row r="46" spans="1:10" s="16" customFormat="1" ht="12.75" x14ac:dyDescent="0.2">
      <c r="A46" s="58"/>
      <c r="B46" s="68" t="s">
        <v>19</v>
      </c>
      <c r="C46" s="69"/>
      <c r="D46" s="75"/>
      <c r="E46" s="71"/>
      <c r="F46" s="82"/>
      <c r="G46" s="68"/>
      <c r="H46" s="82"/>
      <c r="I46" s="82"/>
    </row>
    <row r="47" spans="1:10" s="16" customFormat="1" ht="12.75" x14ac:dyDescent="0.2">
      <c r="A47" s="58"/>
      <c r="B47" s="74" t="s">
        <v>20</v>
      </c>
      <c r="C47" s="69" t="s">
        <v>18</v>
      </c>
      <c r="D47" s="75">
        <v>87</v>
      </c>
      <c r="E47" s="71">
        <v>50</v>
      </c>
      <c r="F47" s="72">
        <f>D47*E47</f>
        <v>4350</v>
      </c>
      <c r="G47" s="68" t="s">
        <v>0</v>
      </c>
      <c r="H47" s="82">
        <v>0</v>
      </c>
      <c r="I47" s="82">
        <f>H47*D47</f>
        <v>0</v>
      </c>
    </row>
    <row r="48" spans="1:10" s="16" customFormat="1" ht="12.75" x14ac:dyDescent="0.2">
      <c r="A48" s="58"/>
      <c r="B48" s="74"/>
      <c r="C48" s="69"/>
      <c r="D48" s="75"/>
      <c r="E48" s="71"/>
      <c r="F48" s="82"/>
      <c r="G48" s="68"/>
      <c r="H48" s="82"/>
      <c r="I48" s="82"/>
    </row>
    <row r="49" spans="1:11" s="49" customFormat="1" ht="12.75" x14ac:dyDescent="0.2">
      <c r="A49" s="87"/>
      <c r="B49" s="88" t="s">
        <v>27</v>
      </c>
      <c r="C49" s="89"/>
      <c r="D49" s="90"/>
      <c r="E49" s="91"/>
      <c r="F49" s="92"/>
      <c r="G49" s="93"/>
      <c r="H49" s="93"/>
      <c r="I49" s="92"/>
      <c r="J49" s="55"/>
    </row>
    <row r="50" spans="1:11" s="49" customFormat="1" ht="12.75" x14ac:dyDescent="0.2">
      <c r="A50" s="58"/>
      <c r="B50" s="68" t="s">
        <v>54</v>
      </c>
      <c r="C50" s="69" t="s">
        <v>18</v>
      </c>
      <c r="D50" s="75">
        <v>52</v>
      </c>
      <c r="E50" s="71">
        <v>90</v>
      </c>
      <c r="F50" s="72">
        <f>D50*E50</f>
        <v>4680</v>
      </c>
      <c r="G50" s="81" t="s">
        <v>55</v>
      </c>
      <c r="H50" s="82">
        <v>34</v>
      </c>
      <c r="I50" s="82">
        <f>H50*D50</f>
        <v>1768</v>
      </c>
      <c r="J50" s="55"/>
    </row>
    <row r="51" spans="1:11" s="49" customFormat="1" ht="12.75" x14ac:dyDescent="0.2">
      <c r="A51" s="58"/>
      <c r="B51" s="79" t="s">
        <v>28</v>
      </c>
      <c r="C51" s="69" t="s">
        <v>18</v>
      </c>
      <c r="D51" s="75">
        <v>52</v>
      </c>
      <c r="E51" s="71">
        <v>140</v>
      </c>
      <c r="F51" s="72">
        <f>D51*E51</f>
        <v>7280</v>
      </c>
      <c r="G51" s="68" t="s">
        <v>29</v>
      </c>
      <c r="H51" s="82">
        <v>215.83333333333334</v>
      </c>
      <c r="I51" s="82">
        <f>H51*D51</f>
        <v>11223.333333333334</v>
      </c>
      <c r="J51" s="55"/>
    </row>
    <row r="52" spans="1:11" s="49" customFormat="1" ht="12.75" x14ac:dyDescent="0.2">
      <c r="A52" s="58"/>
      <c r="B52" s="79" t="s">
        <v>28</v>
      </c>
      <c r="C52" s="69" t="s">
        <v>18</v>
      </c>
      <c r="D52" s="75">
        <v>52</v>
      </c>
      <c r="E52" s="71">
        <v>140</v>
      </c>
      <c r="F52" s="72">
        <f>D52*E52</f>
        <v>7280</v>
      </c>
      <c r="G52" s="68" t="s">
        <v>56</v>
      </c>
      <c r="H52" s="82">
        <v>431.66666666666669</v>
      </c>
      <c r="I52" s="82">
        <f>H52*D52</f>
        <v>22446.666666666668</v>
      </c>
      <c r="J52" s="55"/>
    </row>
    <row r="53" spans="1:11" s="49" customFormat="1" ht="12.75" x14ac:dyDescent="0.2">
      <c r="A53" s="58"/>
      <c r="B53" s="79"/>
      <c r="C53" s="69"/>
      <c r="D53" s="75"/>
      <c r="E53" s="71"/>
      <c r="F53" s="72"/>
      <c r="G53" s="68"/>
      <c r="H53" s="82"/>
      <c r="I53" s="82"/>
      <c r="J53" s="55"/>
    </row>
    <row r="54" spans="1:11" s="49" customFormat="1" ht="12.75" x14ac:dyDescent="0.2">
      <c r="A54" s="87"/>
      <c r="B54" s="88" t="s">
        <v>48</v>
      </c>
      <c r="C54" s="89"/>
      <c r="D54" s="90"/>
      <c r="E54" s="91"/>
      <c r="F54" s="92"/>
      <c r="G54" s="93"/>
      <c r="H54" s="93"/>
      <c r="I54" s="92"/>
      <c r="J54" s="55"/>
    </row>
    <row r="55" spans="1:11" s="49" customFormat="1" ht="12.75" x14ac:dyDescent="0.2">
      <c r="A55" s="58"/>
      <c r="B55" s="68" t="s">
        <v>49</v>
      </c>
      <c r="C55" s="69" t="s">
        <v>18</v>
      </c>
      <c r="D55" s="75">
        <v>87</v>
      </c>
      <c r="E55" s="71">
        <v>90</v>
      </c>
      <c r="F55" s="72">
        <f>D55*E55</f>
        <v>7830</v>
      </c>
      <c r="G55" s="81" t="s">
        <v>50</v>
      </c>
      <c r="H55" s="82">
        <v>61.06666666666667</v>
      </c>
      <c r="I55" s="82">
        <f>H55*D55</f>
        <v>5312.8</v>
      </c>
      <c r="J55" s="55"/>
    </row>
    <row r="56" spans="1:11" s="49" customFormat="1" ht="12.75" x14ac:dyDescent="0.2">
      <c r="A56" s="58"/>
      <c r="B56" s="68" t="s">
        <v>51</v>
      </c>
      <c r="C56" s="69" t="s">
        <v>18</v>
      </c>
      <c r="D56" s="75">
        <v>87</v>
      </c>
      <c r="E56" s="71">
        <v>250</v>
      </c>
      <c r="F56" s="72">
        <f>D56*E56</f>
        <v>21750</v>
      </c>
      <c r="G56" s="68" t="s">
        <v>24</v>
      </c>
      <c r="H56" s="82">
        <v>280.89999999999998</v>
      </c>
      <c r="I56" s="82">
        <f>H56*D56</f>
        <v>24438.3</v>
      </c>
      <c r="J56" s="55"/>
    </row>
    <row r="57" spans="1:11" s="49" customFormat="1" ht="12.75" x14ac:dyDescent="0.2">
      <c r="A57" s="58"/>
      <c r="B57" s="68" t="s">
        <v>25</v>
      </c>
      <c r="C57" s="69"/>
      <c r="D57" s="75"/>
      <c r="E57" s="71"/>
      <c r="F57" s="82"/>
      <c r="G57" s="68"/>
      <c r="H57" s="82"/>
      <c r="I57" s="82"/>
      <c r="J57" s="55"/>
    </row>
    <row r="58" spans="1:11" s="49" customFormat="1" ht="12.75" x14ac:dyDescent="0.2">
      <c r="A58" s="58"/>
      <c r="B58" s="74" t="s">
        <v>52</v>
      </c>
      <c r="C58" s="69" t="s">
        <v>18</v>
      </c>
      <c r="D58" s="75">
        <v>87</v>
      </c>
      <c r="E58" s="71">
        <v>200</v>
      </c>
      <c r="F58" s="72">
        <f>D58*E58</f>
        <v>17400</v>
      </c>
      <c r="G58" s="68" t="s">
        <v>53</v>
      </c>
      <c r="H58" s="82">
        <v>245.75833333333335</v>
      </c>
      <c r="I58" s="82">
        <f>H58*D58</f>
        <v>21380.975000000002</v>
      </c>
      <c r="J58" s="55"/>
    </row>
    <row r="59" spans="1:11" s="49" customFormat="1" ht="12.75" x14ac:dyDescent="0.2">
      <c r="A59" s="58"/>
      <c r="B59" s="68"/>
      <c r="C59" s="69"/>
      <c r="D59" s="75"/>
      <c r="E59" s="71"/>
      <c r="F59" s="82"/>
      <c r="G59" s="68"/>
      <c r="H59" s="82"/>
      <c r="I59" s="82"/>
      <c r="J59" s="55"/>
    </row>
    <row r="60" spans="1:11" s="49" customFormat="1" ht="12.75" x14ac:dyDescent="0.2">
      <c r="A60" s="87"/>
      <c r="B60" s="88" t="s">
        <v>80</v>
      </c>
      <c r="C60" s="89"/>
      <c r="D60" s="90"/>
      <c r="E60" s="91"/>
      <c r="F60" s="92"/>
      <c r="G60" s="94"/>
      <c r="H60" s="93"/>
      <c r="I60" s="92"/>
      <c r="J60" s="55"/>
    </row>
    <row r="61" spans="1:11" s="49" customFormat="1" ht="12.75" x14ac:dyDescent="0.2">
      <c r="A61" s="58"/>
      <c r="B61" s="79" t="s">
        <v>57</v>
      </c>
      <c r="C61" s="68"/>
      <c r="D61" s="75"/>
      <c r="E61" s="82"/>
      <c r="F61" s="82"/>
      <c r="G61" s="68"/>
      <c r="H61" s="82"/>
      <c r="I61" s="82"/>
      <c r="J61" s="55"/>
    </row>
    <row r="62" spans="1:11" s="49" customFormat="1" ht="12.75" x14ac:dyDescent="0.2">
      <c r="A62" s="58"/>
      <c r="B62" s="74" t="s">
        <v>81</v>
      </c>
      <c r="C62" s="69" t="s">
        <v>18</v>
      </c>
      <c r="D62" s="75">
        <v>87</v>
      </c>
      <c r="E62" s="71">
        <v>350</v>
      </c>
      <c r="F62" s="72">
        <f>D62*E62</f>
        <v>30450</v>
      </c>
      <c r="G62" s="68" t="s">
        <v>86</v>
      </c>
      <c r="H62" s="82">
        <v>478</v>
      </c>
      <c r="I62" s="82">
        <f>H62*D62</f>
        <v>41586</v>
      </c>
      <c r="J62" s="55"/>
    </row>
    <row r="63" spans="1:11" s="49" customFormat="1" ht="12.75" x14ac:dyDescent="0.2">
      <c r="A63" s="58"/>
      <c r="B63" s="68" t="s">
        <v>58</v>
      </c>
      <c r="C63" s="69" t="s">
        <v>59</v>
      </c>
      <c r="D63" s="75">
        <v>8</v>
      </c>
      <c r="E63" s="71">
        <v>300</v>
      </c>
      <c r="F63" s="72">
        <f>D63*E63</f>
        <v>2400</v>
      </c>
      <c r="G63" s="68" t="s">
        <v>60</v>
      </c>
      <c r="H63" s="82">
        <v>773</v>
      </c>
      <c r="I63" s="82">
        <f>H63*D63</f>
        <v>6184</v>
      </c>
      <c r="J63" s="55"/>
      <c r="K63" s="48"/>
    </row>
    <row r="64" spans="1:11" s="49" customFormat="1" ht="12.75" x14ac:dyDescent="0.2">
      <c r="A64" s="58"/>
      <c r="B64" s="68" t="s">
        <v>61</v>
      </c>
      <c r="C64" s="69" t="s">
        <v>59</v>
      </c>
      <c r="D64" s="75">
        <v>16</v>
      </c>
      <c r="E64" s="71">
        <v>250</v>
      </c>
      <c r="F64" s="72">
        <f>D64*E64</f>
        <v>4000</v>
      </c>
      <c r="G64" s="68" t="s">
        <v>62</v>
      </c>
      <c r="H64" s="82">
        <v>453</v>
      </c>
      <c r="I64" s="82">
        <f>H64*D64</f>
        <v>7248</v>
      </c>
      <c r="J64" s="55"/>
      <c r="K64" s="48"/>
    </row>
    <row r="65" spans="1:13" s="56" customFormat="1" ht="25.5" x14ac:dyDescent="0.2">
      <c r="A65" s="95"/>
      <c r="B65" s="96" t="s">
        <v>63</v>
      </c>
      <c r="C65" s="97" t="s">
        <v>59</v>
      </c>
      <c r="D65" s="98">
        <v>6</v>
      </c>
      <c r="E65" s="99">
        <v>550</v>
      </c>
      <c r="F65" s="82">
        <f t="shared" ref="F65" si="0">D65*E65</f>
        <v>3300</v>
      </c>
      <c r="G65" s="100" t="s">
        <v>64</v>
      </c>
      <c r="H65" s="101">
        <v>2292</v>
      </c>
      <c r="I65" s="101">
        <f t="shared" ref="I65" si="1">H65*D65</f>
        <v>13752</v>
      </c>
      <c r="J65" s="57"/>
    </row>
    <row r="66" spans="1:13" s="49" customFormat="1" ht="12.75" x14ac:dyDescent="0.2">
      <c r="A66" s="95"/>
      <c r="B66" s="96"/>
      <c r="C66" s="97"/>
      <c r="D66" s="98"/>
      <c r="E66" s="99"/>
      <c r="F66" s="101"/>
      <c r="G66" s="100"/>
      <c r="H66" s="101"/>
      <c r="I66" s="101"/>
      <c r="J66" s="55"/>
    </row>
    <row r="67" spans="1:13" s="49" customFormat="1" ht="12.75" x14ac:dyDescent="0.2">
      <c r="A67" s="87"/>
      <c r="B67" s="102" t="s">
        <v>65</v>
      </c>
      <c r="C67" s="89"/>
      <c r="D67" s="90"/>
      <c r="E67" s="91"/>
      <c r="F67" s="92"/>
      <c r="G67" s="103"/>
      <c r="H67" s="93"/>
      <c r="I67" s="92"/>
      <c r="J67" s="55"/>
    </row>
    <row r="68" spans="1:13" s="49" customFormat="1" ht="12.75" x14ac:dyDescent="0.2">
      <c r="A68" s="95"/>
      <c r="B68" s="96" t="s">
        <v>66</v>
      </c>
      <c r="C68" s="97" t="s">
        <v>32</v>
      </c>
      <c r="D68" s="98">
        <v>36</v>
      </c>
      <c r="E68" s="99">
        <v>400</v>
      </c>
      <c r="F68" s="72">
        <f>D68*E68</f>
        <v>14400</v>
      </c>
      <c r="G68" s="96" t="s">
        <v>67</v>
      </c>
      <c r="H68" s="101">
        <v>233</v>
      </c>
      <c r="I68" s="101">
        <f>H68*D68</f>
        <v>8388</v>
      </c>
      <c r="J68" s="55"/>
    </row>
    <row r="69" spans="1:13" s="56" customFormat="1" ht="12.75" x14ac:dyDescent="0.25">
      <c r="A69" s="95"/>
      <c r="B69" s="96" t="s">
        <v>68</v>
      </c>
      <c r="C69" s="97"/>
      <c r="D69" s="98"/>
      <c r="E69" s="99"/>
      <c r="F69" s="101"/>
      <c r="G69" s="96"/>
      <c r="H69" s="101"/>
      <c r="I69" s="101"/>
      <c r="J69" s="57"/>
      <c r="L69" s="57"/>
      <c r="M69" s="57"/>
    </row>
    <row r="70" spans="1:13" s="56" customFormat="1" ht="25.5" x14ac:dyDescent="0.2">
      <c r="A70" s="95"/>
      <c r="B70" s="104" t="s">
        <v>69</v>
      </c>
      <c r="C70" s="97" t="s">
        <v>32</v>
      </c>
      <c r="D70" s="98">
        <v>36</v>
      </c>
      <c r="E70" s="99">
        <v>250</v>
      </c>
      <c r="F70" s="72">
        <f>D70*E70</f>
        <v>9000</v>
      </c>
      <c r="G70" s="100" t="s">
        <v>70</v>
      </c>
      <c r="H70" s="101">
        <v>622</v>
      </c>
      <c r="I70" s="101">
        <f>H70*D70</f>
        <v>22392</v>
      </c>
      <c r="J70" s="57"/>
      <c r="L70" s="57"/>
      <c r="M70" s="57"/>
    </row>
    <row r="71" spans="1:13" s="49" customFormat="1" ht="12.75" x14ac:dyDescent="0.2">
      <c r="A71" s="58"/>
      <c r="B71" s="68"/>
      <c r="C71" s="69"/>
      <c r="D71" s="75"/>
      <c r="E71" s="71"/>
      <c r="F71" s="82"/>
      <c r="G71" s="68"/>
      <c r="H71" s="82"/>
      <c r="I71" s="82"/>
      <c r="J71" s="55"/>
    </row>
    <row r="72" spans="1:13" s="49" customFormat="1" ht="12.75" x14ac:dyDescent="0.2">
      <c r="A72" s="105"/>
      <c r="B72" s="106" t="s">
        <v>71</v>
      </c>
      <c r="C72" s="107"/>
      <c r="D72" s="108"/>
      <c r="E72" s="109"/>
      <c r="F72" s="109"/>
      <c r="G72" s="110"/>
      <c r="H72" s="111"/>
      <c r="I72" s="111"/>
      <c r="J72" s="55"/>
    </row>
    <row r="73" spans="1:13" s="49" customFormat="1" ht="12.75" x14ac:dyDescent="0.2">
      <c r="A73" s="58"/>
      <c r="B73" s="68" t="s">
        <v>72</v>
      </c>
      <c r="C73" s="69" t="s">
        <v>18</v>
      </c>
      <c r="D73" s="75">
        <v>103</v>
      </c>
      <c r="E73" s="71">
        <v>100</v>
      </c>
      <c r="F73" s="72">
        <f>D73*E73</f>
        <v>10300</v>
      </c>
      <c r="G73" s="68" t="s">
        <v>73</v>
      </c>
      <c r="H73" s="82">
        <v>150</v>
      </c>
      <c r="I73" s="82">
        <f>H73*D73</f>
        <v>15450</v>
      </c>
      <c r="J73" s="55"/>
    </row>
    <row r="77" spans="1:13" s="39" customFormat="1" x14ac:dyDescent="0.25">
      <c r="A77" s="34"/>
      <c r="B77" s="1" t="s">
        <v>14</v>
      </c>
      <c r="C77" s="35">
        <f>SUM(F7:F76)</f>
        <v>321131.59999999998</v>
      </c>
      <c r="D77" s="112"/>
      <c r="E77" s="21"/>
      <c r="F77" s="22"/>
      <c r="G77" s="1"/>
      <c r="H77" s="23"/>
      <c r="I77" s="1"/>
      <c r="J77" s="1"/>
      <c r="K77" s="1"/>
    </row>
    <row r="78" spans="1:13" s="43" customFormat="1" x14ac:dyDescent="0.25">
      <c r="A78" s="34"/>
      <c r="B78" s="1"/>
      <c r="C78" s="35"/>
      <c r="D78" s="40"/>
      <c r="E78" s="41"/>
      <c r="F78" s="42"/>
      <c r="H78" s="44"/>
    </row>
    <row r="79" spans="1:13" s="43" customFormat="1" ht="28.5" x14ac:dyDescent="0.2">
      <c r="A79" s="36"/>
      <c r="B79" s="37" t="s">
        <v>15</v>
      </c>
      <c r="C79" s="35">
        <f>SUM(I7:I76)</f>
        <v>383080.31899999996</v>
      </c>
      <c r="D79" s="38"/>
      <c r="E79" s="45"/>
      <c r="F79" s="46"/>
      <c r="G79" s="39"/>
      <c r="H79" s="47"/>
      <c r="I79" s="39"/>
      <c r="J79" s="39"/>
      <c r="K79" s="39"/>
    </row>
    <row r="80" spans="1:13" x14ac:dyDescent="0.25">
      <c r="A80" s="2"/>
      <c r="B80" s="8"/>
      <c r="C80" s="17"/>
      <c r="D80" s="3"/>
      <c r="E80" s="4"/>
      <c r="F80" s="5"/>
      <c r="H80" s="6"/>
    </row>
    <row r="81" spans="1:11" x14ac:dyDescent="0.25">
      <c r="A81" s="2"/>
      <c r="B81" s="25"/>
      <c r="C81" s="17"/>
      <c r="D81" s="3"/>
      <c r="E81" s="4"/>
      <c r="F81" s="5"/>
      <c r="H81" s="6"/>
    </row>
    <row r="82" spans="1:11" x14ac:dyDescent="0.25">
      <c r="A82" s="2"/>
      <c r="B82" s="1"/>
      <c r="C82" s="17"/>
      <c r="D82" s="3"/>
      <c r="E82" s="4"/>
      <c r="F82" s="5"/>
      <c r="H82" s="6"/>
    </row>
    <row r="83" spans="1:11" x14ac:dyDescent="0.25">
      <c r="A83" s="2"/>
      <c r="B83" s="1"/>
      <c r="C83" s="17"/>
      <c r="D83" s="3"/>
      <c r="E83" s="4"/>
      <c r="F83" s="5"/>
      <c r="H83" s="6"/>
    </row>
    <row r="84" spans="1:11" x14ac:dyDescent="0.25">
      <c r="A84" s="2"/>
      <c r="B84" s="1"/>
      <c r="C84" s="17"/>
      <c r="D84" s="3"/>
      <c r="E84" s="4"/>
      <c r="F84" s="5"/>
      <c r="H84" s="6"/>
    </row>
    <row r="85" spans="1:11" s="1" customFormat="1" x14ac:dyDescent="0.25">
      <c r="A85" s="2"/>
      <c r="C85" s="17"/>
      <c r="D85" s="3"/>
      <c r="E85" s="4"/>
      <c r="F85" s="5"/>
      <c r="G85"/>
      <c r="H85" s="6"/>
      <c r="I85"/>
      <c r="J85"/>
      <c r="K85"/>
    </row>
    <row r="86" spans="1:11" s="1" customFormat="1" x14ac:dyDescent="0.25">
      <c r="A86" s="2"/>
      <c r="C86" s="17"/>
      <c r="D86" s="3"/>
      <c r="E86" s="4"/>
      <c r="F86" s="5"/>
      <c r="G86"/>
      <c r="H86" s="6"/>
      <c r="I86"/>
      <c r="J86"/>
      <c r="K86"/>
    </row>
    <row r="87" spans="1:11" s="1" customFormat="1" x14ac:dyDescent="0.25">
      <c r="B87" s="18"/>
      <c r="C87" s="19"/>
      <c r="D87" s="20"/>
      <c r="E87" s="21"/>
      <c r="F87" s="22"/>
      <c r="H87" s="23"/>
    </row>
    <row r="88" spans="1:11" s="1" customFormat="1" ht="14.25" x14ac:dyDescent="0.2">
      <c r="B88" s="24"/>
      <c r="C88" s="19"/>
      <c r="D88" s="20"/>
      <c r="E88" s="21"/>
      <c r="F88" s="22"/>
      <c r="H88" s="23"/>
    </row>
    <row r="89" spans="1:11" s="1" customFormat="1" ht="14.25" x14ac:dyDescent="0.2">
      <c r="B89" s="24"/>
      <c r="C89" s="19"/>
      <c r="D89" s="20"/>
      <c r="E89" s="21"/>
      <c r="F89" s="22"/>
      <c r="H89" s="23"/>
    </row>
    <row r="90" spans="1:11" s="1" customFormat="1" ht="14.25" x14ac:dyDescent="0.2">
      <c r="B90" s="24"/>
      <c r="C90" s="19"/>
      <c r="D90" s="20"/>
      <c r="E90" s="21"/>
      <c r="F90" s="22"/>
      <c r="H90" s="23"/>
    </row>
    <row r="91" spans="1:11" s="1" customFormat="1" ht="14.25" x14ac:dyDescent="0.2">
      <c r="B91" s="24"/>
      <c r="C91" s="19"/>
      <c r="D91" s="20"/>
      <c r="E91" s="21"/>
      <c r="F91" s="22"/>
      <c r="H91" s="23"/>
    </row>
    <row r="92" spans="1:11" s="1" customFormat="1" ht="14.25" x14ac:dyDescent="0.2">
      <c r="B92" s="24"/>
      <c r="C92" s="19"/>
      <c r="D92" s="20"/>
      <c r="E92" s="21"/>
      <c r="F92" s="22"/>
      <c r="H92" s="23"/>
    </row>
    <row r="93" spans="1:11" s="1" customFormat="1" ht="14.25" x14ac:dyDescent="0.2">
      <c r="B93" s="24"/>
      <c r="C93" s="19"/>
      <c r="D93" s="20"/>
      <c r="E93" s="21"/>
      <c r="F93" s="22"/>
      <c r="H93" s="23"/>
    </row>
    <row r="94" spans="1:11" s="25" customFormat="1" x14ac:dyDescent="0.25">
      <c r="A94" s="1"/>
      <c r="B94" s="24"/>
      <c r="C94" s="19"/>
      <c r="D94" s="20"/>
      <c r="E94" s="21"/>
      <c r="F94" s="22"/>
      <c r="G94" s="1"/>
      <c r="H94" s="23"/>
      <c r="I94" s="1"/>
      <c r="J94" s="1"/>
      <c r="K94" s="1"/>
    </row>
    <row r="95" spans="1:11" s="1" customFormat="1" ht="14.25" x14ac:dyDescent="0.2">
      <c r="B95" s="26"/>
      <c r="C95" s="19"/>
      <c r="D95" s="20"/>
      <c r="E95" s="21"/>
      <c r="F95" s="22"/>
      <c r="H95" s="23"/>
    </row>
    <row r="96" spans="1:11" s="1" customFormat="1" x14ac:dyDescent="0.25">
      <c r="A96" s="25"/>
      <c r="B96" s="27"/>
      <c r="C96" s="28"/>
      <c r="D96" s="29"/>
      <c r="E96" s="30"/>
      <c r="F96" s="31"/>
      <c r="G96" s="25"/>
      <c r="H96" s="32"/>
      <c r="I96" s="25"/>
      <c r="J96" s="25"/>
      <c r="K96" s="25"/>
    </row>
    <row r="97" spans="1:11" x14ac:dyDescent="0.25">
      <c r="A97" s="1"/>
      <c r="B97" s="33"/>
      <c r="C97" s="19"/>
      <c r="D97" s="20"/>
      <c r="E97" s="21"/>
      <c r="F97" s="22"/>
      <c r="G97" s="1"/>
      <c r="H97" s="23"/>
      <c r="I97" s="1"/>
      <c r="J97" s="1"/>
      <c r="K97" s="1"/>
    </row>
    <row r="98" spans="1:11" x14ac:dyDescent="0.25">
      <c r="A98" s="1"/>
      <c r="B98" s="33"/>
      <c r="C98" s="19"/>
      <c r="D98" s="20"/>
      <c r="E98" s="21"/>
      <c r="F98" s="22"/>
      <c r="G98" s="1"/>
      <c r="H98" s="23"/>
      <c r="I98" s="1"/>
      <c r="J98" s="1"/>
      <c r="K98" s="1"/>
    </row>
  </sheetData>
  <mergeCells count="8">
    <mergeCell ref="B8:I8"/>
    <mergeCell ref="B39:I39"/>
    <mergeCell ref="B40:I40"/>
    <mergeCell ref="B9:I9"/>
    <mergeCell ref="A1:I1"/>
    <mergeCell ref="A5:A6"/>
    <mergeCell ref="E5:F5"/>
    <mergeCell ref="G5:I5"/>
  </mergeCells>
  <pageMargins left="0.25" right="0.25" top="0.75" bottom="0.75" header="0.3" footer="0.3"/>
  <pageSetup paperSize="9" scale="82" fitToHeight="0" orientation="landscape" r:id="rId1"/>
  <rowBreaks count="2" manualBreakCount="2">
    <brk id="98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2023-05-03T05:41:52Z</dcterms:modified>
</cp:coreProperties>
</file>